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NR DNP Tuition &amp; Fees" sheetId="2" r:id="rId1"/>
  </sheets>
  <calcPr calcId="162913"/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<sst xmlns="http://schemas.openxmlformats.org/spreadsheetml/2006/main" count="32" uniqueCount="32">
  <si>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</si>
  <si>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</si>
  <si>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</si>
  <si>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</si>
  <si>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</si>
  <si>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</si>
  <si>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</si>
  <si>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</si>
  <si>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</si>
  <si>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</si>
  <si>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</si>
  <si>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</si>
  <si>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</si>
  <si>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</si>
  <si>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</si>
  <si>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</si>
  <si>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</si>
  <si>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</si>
  <si>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</si>
  <si>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</si>
  <si>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</si>
  <si>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</si>
  <si>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</si>
  <si>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</si>
  <si>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</si>
  <si>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</si>
  <si>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Nursing Practice</t>
  </si>
  <si>
    <t>All information in this document is available at www.buffalo.edu/studentaccounts/tuition-and-fees.</t>
  </si>
  <si>
    <t>Non-Resident Online Nursing Practice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</si>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</sst>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H14" sqref="H1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1281</v>
      </c>
      <c r="C8" s="20">
        <f t="shared" ref="C8" si="0">SUM(B8*2)</f>
        <v>2562</v>
      </c>
      <c r="D8" s="20">
        <f t="shared" ref="D8" si="1">SUM(B8*3)</f>
        <v>3843</v>
      </c>
      <c r="E8" s="20">
        <f t="shared" ref="E8" si="2">SUM(B8*4)</f>
        <v>5124</v>
      </c>
      <c r="F8" s="20">
        <f t="shared" ref="F8" si="3">SUM(B8*5)</f>
        <v>6405</v>
      </c>
      <c r="G8" s="20">
        <f t="shared" ref="G8" si="4">SUM(B8*6)</f>
        <v>7686</v>
      </c>
      <c r="H8" s="20">
        <f t="shared" ref="H8" si="5">SUM(B8*7)</f>
        <v>8967</v>
      </c>
      <c r="I8" s="20">
        <f t="shared" ref="I8" si="6">SUM(B8*8)</f>
        <v>10248</v>
      </c>
      <c r="J8" s="20">
        <f t="shared" ref="J8" si="7">SUM(B8*9)</f>
        <v>11529</v>
      </c>
      <c r="K8" s="20">
        <f t="shared" ref="K8" si="8">SUM(B8*10)</f>
        <v>12810</v>
      </c>
      <c r="L8" s="20">
        <f t="shared" ref="L8" si="9">SUM(B8*11)</f>
        <v>14091</v>
      </c>
      <c r="M8" s="21">
        <v>15370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30</v>
      </c>
      <c r="B9" s="17">
        <v>21.88</v>
      </c>
      <c r="C9" s="17">
        <f t="shared" ref="C9:C17" si="10">SUM(B9*2)</f>
        <v>43.76</v>
      </c>
      <c r="D9" s="17">
        <f t="shared" ref="D9:D17" si="11">SUM(B9*3)</f>
        <v>65.64</v>
      </c>
      <c r="E9" s="17">
        <f t="shared" ref="E9:E17" si="12">SUM(B9*4)</f>
        <v>87.52</v>
      </c>
      <c r="F9" s="17">
        <f t="shared" ref="F9:F17" si="13">SUM(B9*5)</f>
        <v>109.39999999999999</v>
      </c>
      <c r="G9" s="17">
        <f t="shared" ref="G9:G17" si="14">SUM(B9*6)</f>
        <v>131.28</v>
      </c>
      <c r="H9" s="17">
        <f t="shared" ref="H9:H17" si="15">SUM(B9*7)</f>
        <v>153.16</v>
      </c>
      <c r="I9" s="17">
        <f t="shared" ref="I9:I17" si="16">SUM(B9*8)</f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5.21</v>
      </c>
      <c r="C13" s="17">
        <f t="shared" si="10"/>
        <v>10.42</v>
      </c>
      <c r="D13" s="17">
        <f t="shared" si="11"/>
        <v>15.629999999999999</v>
      </c>
      <c r="E13" s="17">
        <f t="shared" si="12"/>
        <v>20.84</v>
      </c>
      <c r="F13" s="17">
        <f t="shared" si="13"/>
        <v>26.05</v>
      </c>
      <c r="G13" s="17">
        <f t="shared" si="14"/>
        <v>31.259999999999998</v>
      </c>
      <c r="H13" s="17">
        <f t="shared" si="15"/>
        <v>36.47</v>
      </c>
      <c r="I13" s="17">
        <f t="shared" si="16"/>
        <v>41.68</v>
      </c>
      <c r="J13" s="17">
        <v>62.5</v>
      </c>
      <c r="K13" s="17">
        <v>62.5</v>
      </c>
      <c r="L13" s="17">
        <v>62.5</v>
      </c>
      <c r="M13" s="18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10"/>
        <v>71.66</v>
      </c>
      <c r="D17" s="17">
        <f t="shared" si="11"/>
        <v>107.49</v>
      </c>
      <c r="E17" s="17">
        <f t="shared" si="12"/>
        <v>143.32</v>
      </c>
      <c r="F17" s="17">
        <f t="shared" si="13"/>
        <v>179.14999999999998</v>
      </c>
      <c r="G17" s="17">
        <f t="shared" si="14"/>
        <v>214.98</v>
      </c>
      <c r="H17" s="17">
        <f t="shared" si="15"/>
        <v>250.81</v>
      </c>
      <c r="I17" s="17">
        <f t="shared" si="1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1436</v>
      </c>
      <c r="C20" s="12">
        <f t="shared" si="21"/>
        <v>2782</v>
      </c>
      <c r="D20" s="12">
        <f t="shared" si="21"/>
        <v>4128</v>
      </c>
      <c r="E20" s="12">
        <f t="shared" si="21"/>
        <v>5474</v>
      </c>
      <c r="F20" s="12">
        <f t="shared" si="21"/>
        <v>6819.9999999999991</v>
      </c>
      <c r="G20" s="12">
        <f t="shared" si="21"/>
        <v>8165.9999999999991</v>
      </c>
      <c r="H20" s="12">
        <f t="shared" si="21"/>
        <v>9511.9999999999982</v>
      </c>
      <c r="I20" s="12">
        <f t="shared" si="21"/>
        <v>10858</v>
      </c>
      <c r="J20" s="12">
        <f t="shared" si="21"/>
        <v>12399</v>
      </c>
      <c r="K20" s="12">
        <f t="shared" si="21"/>
        <v>13680</v>
      </c>
      <c r="L20" s="12">
        <f t="shared" si="21"/>
        <v>14961</v>
      </c>
      <c r="M20" s="13">
        <f t="shared" si="21"/>
        <v>16240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hZSzCCIpL6ChPcHJ8R8pAyOOeFufX7sar+bmLPwbdItBM54LtNiH7vSMTd2yzsrXgUYBwvHHLIvupVHVLBUpQA==" saltValue="pQLzsHOtuagVaED9tYCsZ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NR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NR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2020-08-04T18:44:27Z</dcterms:modified>
  <cp:category>tuition</cp:category>
</cp:coreProperties>
</file>